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5E8F4BA4-49B3-408C-A704-60A7FC25CED6}" xr6:coauthVersionLast="47" xr6:coauthVersionMax="47" xr10:uidLastSave="{00000000-0000-0000-0000-000000000000}"/>
  <bookViews>
    <workbookView xWindow="2868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1 Jul 2023" sheetId="29" r:id="rId4"/>
    <sheet name="Details 20 Jul 2023" sheetId="25" r:id="rId5"/>
    <sheet name="Details 19 Jul 2023" sheetId="26" r:id="rId6"/>
    <sheet name="Details 18 Jul 2023" sheetId="27" r:id="rId7"/>
    <sheet name="Details 17 Jul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totals'!$A$1:$F$16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4" i="12"/>
  <c r="B1" i="25"/>
  <c r="B1" i="26"/>
  <c r="E11" i="6"/>
  <c r="E14" i="12" s="1"/>
  <c r="E16" i="12" s="1"/>
  <c r="F15" i="23" s="1"/>
  <c r="F17" i="23" s="1"/>
  <c r="C11" i="6"/>
  <c r="C14" i="12" s="1"/>
  <c r="C16" i="12" s="1"/>
  <c r="D15" i="23" s="1"/>
  <c r="B11" i="6"/>
  <c r="B14" i="12" s="1"/>
  <c r="B16" i="12" s="1"/>
  <c r="B1" i="27"/>
  <c r="B1" i="28"/>
  <c r="A4" i="6"/>
  <c r="D11" i="6" l="1"/>
  <c r="D14" i="12" s="1"/>
  <c r="C15" i="23"/>
  <c r="C17" i="23" s="1"/>
  <c r="E17" i="23" s="1"/>
  <c r="D16" i="12"/>
  <c r="E15" i="23" s="1"/>
</calcChain>
</file>

<file path=xl/sharedStrings.xml><?xml version="1.0" encoding="utf-8"?>
<sst xmlns="http://schemas.openxmlformats.org/spreadsheetml/2006/main" count="162" uniqueCount="52">
  <si>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</si>
  <si>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</si>
  <si>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</si>
  <si>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</si>
  <si>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</si>
  <si>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</si>
  <si>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</si>
  <si>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</si>
  <si>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</si>
  <si>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</si>
  <si>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</si>
  <si>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</si>
  <si>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</si>
  <si>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</si>
  <si>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</si>
  <si>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</si>
  <si>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</si>
  <si>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</si>
  <si>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</si>
  <si>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</si>
  <si>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</si>
  <si>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</si>
  <si>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</si>
  <si>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</si>
  <si>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</si>
  <si>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</si>
  <si>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</si>
  <si>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</si>
  <si>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</si>
  <si>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</si>
  <si>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</si>
  <si>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</si>
  <si>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</si>
  <si>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</si>
  <si>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06/05/2023 - 06/09/2023</t>
  </si>
  <si>
    <t>06/12/2023 - 06/16/2023</t>
  </si>
  <si>
    <t>Percentage of share capital (1)</t>
  </si>
  <si>
    <t>Numbers of shares  acquired</t>
  </si>
  <si>
    <t>For the Share Buy-Back IX (2023), Tranche 1, the quota “Percentage of share capital” (column D in attached spreadsheets) is calculated on the basis of the shares  outstanding as of 12/31/2022 (403,313,996 shares).</t>
  </si>
  <si>
    <t xml:space="preserve"># of shares </t>
  </si>
  <si>
    <t>For the Share Buy-Back VIII (2022), Tranche 1, the quota “Percentage of share capital” (column D in attached spreadsheets) is calculated on the basis of the shares  outstanding as of 12/31/2021 (408,457,873 shares).</t>
  </si>
  <si>
    <t>For the Share Buy-Back VII (2022), the quota “Percentage of share capital” (column D in attached spreadsheets) is calculated on the basis of the shares  outstanding as of 12/31/2021 (408,457,873 shares).</t>
  </si>
  <si>
    <t>For the Share Buy-Back VI (2021), the quota “Percentage of share capital” (column D in attached spreadsheets) is calculated on the basis of the shares  outstanding as of 12/31/2020 (412,293,128 shares).</t>
  </si>
  <si>
    <t>For the Share Buy-Back V (2020), the quota “Percentage of share capital” (column D in attached spreadsheets) is calculated on the basis of the shares  outstanding as of 12/31/2019 ( 417,172,859 shares).</t>
  </si>
  <si>
    <t>For the Share Buy-Back IV (2019), the quota “Percentage of share capital” (column D in attached spreadsheets) is calculated on the basis of the shares  outstanding as of 12/31/2018 (424,459,661 shares).</t>
  </si>
  <si>
    <t>For the Share Buy-Back II and III (2018), the quota “Percentage of share capital” (column D in attached spreadsheets) is calculated on the basis of the shares  outstanding as of 12/31/2017 (440,249,646 shares).</t>
  </si>
  <si>
    <t>For the Share Buy-Back I (2017), the quota “Percentage of share capital” (column D in attached spreadsheets) is calculated on the basis of the shares  outstanding as of 12/31/2016 (457,000,000 shares).</t>
  </si>
  <si>
    <t>06/19/2023 - 06/23/2023</t>
  </si>
  <si>
    <t>06/26/2023 - 06/30/2023</t>
  </si>
  <si>
    <t>07/03/2023 - 07/07/2023</t>
  </si>
  <si>
    <t>07/10/2023 - 07/14/2023</t>
  </si>
  <si>
    <t>For the Share Buy-Back VIII (2022), Tranche 2, the quota “Percentage of share capital” (column D in attached spreadsheets) is calculated on the basis of the shares 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</si>
</sst>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B21" sqref="B21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37</v>
      </c>
      <c r="D5" s="24" t="s">
        <v>36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f>'Weekly totals'!B16</f>
        <v>2720226</v>
      </c>
      <c r="D15" s="8">
        <f>'Weekly totals'!C16</f>
        <v>0.67446853493276737</v>
      </c>
      <c r="E15" s="31">
        <f>'Weekly totals'!D16</f>
        <v>208.00304137597391</v>
      </c>
      <c r="F15" s="8">
        <f>'Weekly totals'!E16</f>
        <v>565815281.23000002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8</v>
      </c>
      <c r="C17" s="12">
        <f>SUM(C6:C16)</f>
        <v>61089087</v>
      </c>
      <c r="D17" s="13"/>
      <c r="E17" s="32">
        <f>F17/C17</f>
        <v>189.32649279524509</v>
      </c>
      <c r="F17" s="14">
        <f>SUM(F6:F16)</f>
        <v>11565782589.7736</v>
      </c>
      <c r="G17" s="15"/>
    </row>
    <row r="18" spans="1:7">
      <c r="D18" s="37"/>
    </row>
    <row r="20" spans="1:7">
      <c r="A20">
        <v>1</v>
      </c>
      <c r="B20" t="s">
        <v>38</v>
      </c>
    </row>
    <row r="21" spans="1:7">
      <c r="A21" s="1"/>
      <c r="B21" t="s">
        <v>51</v>
      </c>
    </row>
    <row r="22" spans="1:7">
      <c r="A22" s="1"/>
      <c r="B22" s="1" t="s">
        <v>40</v>
      </c>
    </row>
    <row r="23" spans="1:7">
      <c r="B23" s="1" t="s">
        <v>41</v>
      </c>
    </row>
    <row r="24" spans="1:7">
      <c r="B24" s="1" t="s">
        <v>42</v>
      </c>
    </row>
    <row r="25" spans="1:7">
      <c r="B25" s="1" t="s">
        <v>43</v>
      </c>
    </row>
    <row r="26" spans="1:7">
      <c r="B26" s="1" t="s">
        <v>44</v>
      </c>
    </row>
    <row r="27" spans="1:7">
      <c r="B27" s="1" t="s">
        <v>45</v>
      </c>
    </row>
    <row r="28" spans="1:7">
      <c r="B28" s="1" t="s">
        <v>46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1"/>
  <sheetViews>
    <sheetView tabSelected="1" zoomScale="145" zoomScaleNormal="145" workbookViewId="0">
      <selection activeCell="B21" sqref="B21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28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05/29/2023 - 07/21/2023</v>
      </c>
      <c r="B4" s="3"/>
    </row>
    <row r="5" spans="1:9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33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">
        <v>34</v>
      </c>
      <c r="B8" s="9">
        <v>316934</v>
      </c>
      <c r="C8" s="11">
        <v>7.858244522711777E-2</v>
      </c>
      <c r="D8" s="30">
        <v>209.66770166659302</v>
      </c>
      <c r="E8" s="8">
        <v>66450823.359999992</v>
      </c>
      <c r="F8" s="6"/>
    </row>
    <row r="9" spans="1:9" ht="12.75">
      <c r="A9" s="3" t="s">
        <v>35</v>
      </c>
      <c r="B9" s="9">
        <v>310671</v>
      </c>
      <c r="C9" s="11">
        <v>7.7029560858582258E-2</v>
      </c>
      <c r="D9" s="30">
        <v>209.12155437746037</v>
      </c>
      <c r="E9" s="8">
        <v>64968002.419999994</v>
      </c>
      <c r="F9" s="6"/>
    </row>
    <row r="10" spans="1:9" ht="12.75">
      <c r="A10" s="3" t="s">
        <v>47</v>
      </c>
      <c r="B10" s="9">
        <v>475978</v>
      </c>
      <c r="C10" s="11">
        <v>0.11801673255098244</v>
      </c>
      <c r="D10" s="30">
        <v>209.21474883292925</v>
      </c>
      <c r="E10" s="8">
        <v>99581617.719999999</v>
      </c>
      <c r="F10" s="6"/>
    </row>
    <row r="11" spans="1:9" ht="12.75">
      <c r="A11" s="3" t="s">
        <v>48</v>
      </c>
      <c r="B11" s="9">
        <v>43630</v>
      </c>
      <c r="C11" s="11">
        <v>1.0817874021907238E-2</v>
      </c>
      <c r="D11" s="30">
        <v>208.80141920696769</v>
      </c>
      <c r="E11" s="8">
        <v>9110005.9199999999</v>
      </c>
      <c r="F11" s="6"/>
    </row>
    <row r="12" spans="1:9" ht="12.75">
      <c r="A12" s="3" t="s">
        <v>49</v>
      </c>
      <c r="B12" s="9">
        <v>607588</v>
      </c>
      <c r="C12" s="11">
        <v>0.15064887557237167</v>
      </c>
      <c r="D12" s="30">
        <v>207.88416415399908</v>
      </c>
      <c r="E12" s="8">
        <v>126307923.53</v>
      </c>
      <c r="F12" s="6"/>
    </row>
    <row r="13" spans="1:9" ht="12.75">
      <c r="A13" s="3" t="s">
        <v>50</v>
      </c>
      <c r="B13" s="9">
        <v>334663</v>
      </c>
      <c r="C13" s="11">
        <v>8.2978275814658317E-2</v>
      </c>
      <c r="D13" s="30">
        <v>206.70862022392674</v>
      </c>
      <c r="E13" s="8">
        <v>69177726.969999999</v>
      </c>
      <c r="F13" s="6"/>
    </row>
    <row r="14" spans="1:9" ht="12.75">
      <c r="A14" s="3" t="str">
        <f>TEXT(MIN('Daily Totals'!A6:A10),"MM/TT/JJJJ")&amp;" - "&amp;TEXT(MAX('Daily Totals'!A6:A10),"MM/TT/JJJJ")</f>
        <v>07/17/2023 - 07/21/2023</v>
      </c>
      <c r="B14" s="9">
        <f>'Daily Totals'!B11</f>
        <v>5701</v>
      </c>
      <c r="C14" s="11">
        <f>'Daily Totals'!C11</f>
        <v>1.4135388448061692E-3</v>
      </c>
      <c r="D14" s="30">
        <f>'Daily Totals'!D11</f>
        <v>209.5</v>
      </c>
      <c r="E14" s="8">
        <f>'Daily Totals'!E11</f>
        <v>1194359.5</v>
      </c>
      <c r="F14" s="6" t="s">
        <v>2</v>
      </c>
    </row>
    <row r="15" spans="1:9" ht="12.75">
      <c r="A15" s="3"/>
      <c r="B15" s="9"/>
      <c r="C15" s="11"/>
      <c r="D15" s="31"/>
      <c r="E15" s="8"/>
      <c r="F15" s="6"/>
    </row>
    <row r="16" spans="1:9">
      <c r="A16" s="17" t="s">
        <v>8</v>
      </c>
      <c r="B16" s="12">
        <f>SUM(B6:B15)</f>
        <v>2720226</v>
      </c>
      <c r="C16" s="13">
        <f>SUM(C6:C15)</f>
        <v>0.67446853493276737</v>
      </c>
      <c r="D16" s="32">
        <f>E16/B16</f>
        <v>208.00304137597391</v>
      </c>
      <c r="E16" s="14">
        <f>SUM(E6:E15)</f>
        <v>565815281.23000002</v>
      </c>
      <c r="F16" s="15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29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07/17/2023 - 07/21/2023</v>
      </c>
      <c r="B4" s="3"/>
    </row>
    <row r="5" spans="1:10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45124</v>
      </c>
      <c r="B6" s="9">
        <v>0</v>
      </c>
      <c r="C6" s="11">
        <v>0</v>
      </c>
      <c r="D6" s="30">
        <v>0</v>
      </c>
      <c r="E6" s="8">
        <v>0</v>
      </c>
      <c r="F6" s="6" t="s">
        <v>2</v>
      </c>
    </row>
    <row r="7" spans="1:10" ht="12.75">
      <c r="A7" s="20">
        <v>45125</v>
      </c>
      <c r="B7" s="9">
        <v>0</v>
      </c>
      <c r="C7" s="11">
        <v>0</v>
      </c>
      <c r="D7" s="30">
        <v>0</v>
      </c>
      <c r="E7" s="8">
        <v>0</v>
      </c>
      <c r="F7" s="6" t="s">
        <v>2</v>
      </c>
    </row>
    <row r="8" spans="1:10" ht="12.75">
      <c r="A8" s="20">
        <v>45126</v>
      </c>
      <c r="B8" s="9">
        <v>5701</v>
      </c>
      <c r="C8" s="11">
        <v>1.4135388448061692E-3</v>
      </c>
      <c r="D8" s="30">
        <v>209.5</v>
      </c>
      <c r="E8" s="8">
        <v>1194359.5</v>
      </c>
      <c r="F8" s="6" t="s">
        <v>2</v>
      </c>
    </row>
    <row r="9" spans="1:10" ht="12.75">
      <c r="A9" s="20">
        <v>45127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2.75">
      <c r="A10" s="20">
        <v>45128</v>
      </c>
      <c r="B10" s="9">
        <v>0</v>
      </c>
      <c r="C10" s="11">
        <v>0</v>
      </c>
      <c r="D10" s="30">
        <v>0</v>
      </c>
      <c r="E10" s="8">
        <v>0</v>
      </c>
      <c r="F10" s="6" t="s">
        <v>2</v>
      </c>
    </row>
    <row r="11" spans="1:10">
      <c r="A11" s="17" t="s">
        <v>8</v>
      </c>
      <c r="B11" s="12">
        <f>SUM(B6:B10)</f>
        <v>5701</v>
      </c>
      <c r="C11" s="13">
        <f>SUM(C6:C10)</f>
        <v>1.4135388448061692E-3</v>
      </c>
      <c r="D11" s="32">
        <f>E11/B11</f>
        <v>209.5</v>
      </c>
      <c r="E11" s="14">
        <f>SUM(E6:E10)</f>
        <v>1194359.5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0 Jul 2023'!A1" display="Details" xr:uid="{00000000-0004-0000-0200-000000000000}"/>
    <hyperlink ref="F7" location="'Details 18 Jul 2023'!A1" display="Details" xr:uid="{4858FDCB-8B1F-44E3-98F5-572325FDC721}"/>
    <hyperlink ref="F8" location="'Details 19 Jul 2023'!A1" display="Details" xr:uid="{7688F30F-077C-4E5C-A653-5321022F05F4}"/>
    <hyperlink ref="F6" location="'Details 17 Jul 2023'!A1" display="Details" xr:uid="{21C7150D-9813-447D-BB12-889D92EE92F9}"/>
    <hyperlink ref="F10" location="'Details 21 Jul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45128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45128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45127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45127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45126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45126</v>
      </c>
      <c r="B5" s="22">
        <v>0.59725694444444444</v>
      </c>
      <c r="C5" s="19" t="s">
        <v>30</v>
      </c>
      <c r="D5" s="34">
        <v>110</v>
      </c>
      <c r="E5" s="35">
        <v>209.5</v>
      </c>
      <c r="F5" s="36" t="s">
        <v>31</v>
      </c>
      <c r="G5" t="s">
        <v>32</v>
      </c>
    </row>
    <row r="6" spans="1:7">
      <c r="A6" s="33">
        <v>45126</v>
      </c>
      <c r="B6" s="22">
        <v>0.59831018518518508</v>
      </c>
      <c r="C6" s="19" t="s">
        <v>30</v>
      </c>
      <c r="D6" s="34">
        <v>547</v>
      </c>
      <c r="E6" s="35">
        <v>209.5</v>
      </c>
      <c r="F6" s="36" t="s">
        <v>31</v>
      </c>
      <c r="G6" t="s">
        <v>32</v>
      </c>
    </row>
    <row r="7" spans="1:7">
      <c r="A7" s="33">
        <v>45126</v>
      </c>
      <c r="B7" s="22">
        <v>0.59831018518518508</v>
      </c>
      <c r="C7" s="19" t="s">
        <v>30</v>
      </c>
      <c r="D7" s="34">
        <v>749</v>
      </c>
      <c r="E7" s="35">
        <v>209.5</v>
      </c>
      <c r="F7" s="36" t="s">
        <v>31</v>
      </c>
      <c r="G7" t="s">
        <v>32</v>
      </c>
    </row>
    <row r="8" spans="1:7">
      <c r="A8" s="33">
        <v>45126</v>
      </c>
      <c r="B8" s="22">
        <v>0.59831018518518508</v>
      </c>
      <c r="C8" s="19" t="s">
        <v>30</v>
      </c>
      <c r="D8" s="34">
        <v>394</v>
      </c>
      <c r="E8" s="35">
        <v>209.5</v>
      </c>
      <c r="F8" s="36" t="s">
        <v>31</v>
      </c>
      <c r="G8" t="s">
        <v>32</v>
      </c>
    </row>
    <row r="9" spans="1:7">
      <c r="A9" s="33">
        <v>45126</v>
      </c>
      <c r="B9" s="22">
        <v>0.59831018518518508</v>
      </c>
      <c r="C9" s="19" t="s">
        <v>30</v>
      </c>
      <c r="D9" s="34">
        <v>23</v>
      </c>
      <c r="E9" s="35">
        <v>209.5</v>
      </c>
      <c r="F9" s="36" t="s">
        <v>31</v>
      </c>
      <c r="G9" t="s">
        <v>32</v>
      </c>
    </row>
    <row r="10" spans="1:7">
      <c r="A10" s="33">
        <v>45126</v>
      </c>
      <c r="B10" s="22">
        <v>0.59831018518518508</v>
      </c>
      <c r="C10" s="19" t="s">
        <v>30</v>
      </c>
      <c r="D10" s="34">
        <v>33</v>
      </c>
      <c r="E10" s="35">
        <v>209.5</v>
      </c>
      <c r="F10" s="36" t="s">
        <v>31</v>
      </c>
      <c r="G10" t="s">
        <v>32</v>
      </c>
    </row>
    <row r="11" spans="1:7">
      <c r="A11" s="33">
        <v>45126</v>
      </c>
      <c r="B11" s="22">
        <v>0.59831018518518508</v>
      </c>
      <c r="C11" s="19" t="s">
        <v>30</v>
      </c>
      <c r="D11" s="34">
        <v>398</v>
      </c>
      <c r="E11" s="35">
        <v>209.5</v>
      </c>
      <c r="F11" s="36" t="s">
        <v>31</v>
      </c>
      <c r="G11" t="s">
        <v>32</v>
      </c>
    </row>
    <row r="12" spans="1:7">
      <c r="A12" s="33">
        <v>45126</v>
      </c>
      <c r="B12" s="22">
        <v>0.59832175925925923</v>
      </c>
      <c r="C12" s="19" t="s">
        <v>30</v>
      </c>
      <c r="D12" s="34">
        <v>1025</v>
      </c>
      <c r="E12" s="35">
        <v>209.5</v>
      </c>
      <c r="F12" s="36" t="s">
        <v>31</v>
      </c>
      <c r="G12" t="s">
        <v>32</v>
      </c>
    </row>
    <row r="13" spans="1:7">
      <c r="A13" s="33">
        <v>45126</v>
      </c>
      <c r="B13" s="22">
        <v>0.59895833333333326</v>
      </c>
      <c r="C13" s="19" t="s">
        <v>30</v>
      </c>
      <c r="D13" s="34">
        <v>200</v>
      </c>
      <c r="E13" s="35">
        <v>209.5</v>
      </c>
      <c r="F13" s="36" t="s">
        <v>31</v>
      </c>
      <c r="G13" t="s">
        <v>32</v>
      </c>
    </row>
    <row r="14" spans="1:7">
      <c r="A14" s="33">
        <v>45126</v>
      </c>
      <c r="B14" s="22">
        <v>0.59924768518518512</v>
      </c>
      <c r="C14" s="19" t="s">
        <v>30</v>
      </c>
      <c r="D14" s="34">
        <v>560</v>
      </c>
      <c r="E14" s="35">
        <v>209.5</v>
      </c>
      <c r="F14" s="36" t="s">
        <v>31</v>
      </c>
      <c r="G14" t="s">
        <v>32</v>
      </c>
    </row>
    <row r="15" spans="1:7">
      <c r="A15" s="33">
        <v>45126</v>
      </c>
      <c r="B15" s="22">
        <v>0.59925925925925916</v>
      </c>
      <c r="C15" s="19" t="s">
        <v>30</v>
      </c>
      <c r="D15" s="34">
        <v>936</v>
      </c>
      <c r="E15" s="35">
        <v>209.5</v>
      </c>
      <c r="F15" s="36" t="s">
        <v>31</v>
      </c>
      <c r="G15" t="s">
        <v>32</v>
      </c>
    </row>
    <row r="16" spans="1:7">
      <c r="A16" s="33">
        <v>45126</v>
      </c>
      <c r="B16" s="22">
        <v>0.59939814814814807</v>
      </c>
      <c r="C16" s="19" t="s">
        <v>30</v>
      </c>
      <c r="D16" s="34">
        <v>16</v>
      </c>
      <c r="E16" s="35">
        <v>209.5</v>
      </c>
      <c r="F16" s="36" t="s">
        <v>31</v>
      </c>
      <c r="G16" t="s">
        <v>32</v>
      </c>
    </row>
    <row r="17" spans="1:7">
      <c r="A17" s="33">
        <v>45126</v>
      </c>
      <c r="B17" s="22">
        <v>0.59939814814814807</v>
      </c>
      <c r="C17" s="19" t="s">
        <v>30</v>
      </c>
      <c r="D17" s="34">
        <v>587</v>
      </c>
      <c r="E17" s="35">
        <v>209.5</v>
      </c>
      <c r="F17" s="36" t="s">
        <v>31</v>
      </c>
      <c r="G17" t="s">
        <v>32</v>
      </c>
    </row>
    <row r="18" spans="1:7">
      <c r="A18" s="33">
        <v>45126</v>
      </c>
      <c r="B18" s="22">
        <v>0.59939814814814807</v>
      </c>
      <c r="C18" s="19" t="s">
        <v>30</v>
      </c>
      <c r="D18" s="34">
        <v>123</v>
      </c>
      <c r="E18" s="35">
        <v>209.5</v>
      </c>
      <c r="F18" s="36" t="s">
        <v>31</v>
      </c>
      <c r="G18" t="s">
        <v>32</v>
      </c>
    </row>
    <row r="19" spans="1:7">
      <c r="A19" s="33"/>
      <c r="B19" s="22"/>
      <c r="C19" s="19"/>
      <c r="D19" s="34"/>
      <c r="E19" s="35"/>
      <c r="F19" s="36"/>
    </row>
    <row r="20" spans="1:7">
      <c r="A20" s="33"/>
      <c r="B20" s="22"/>
      <c r="C20" s="19"/>
      <c r="D20" s="34"/>
      <c r="E20" s="35"/>
      <c r="F20" s="36"/>
    </row>
    <row r="21" spans="1:7">
      <c r="A21" s="33"/>
      <c r="B21" s="22"/>
      <c r="C21" s="19"/>
      <c r="D21" s="34"/>
      <c r="E21" s="35"/>
      <c r="F21" s="36"/>
    </row>
    <row r="22" spans="1:7">
      <c r="A22" s="33"/>
      <c r="B22" s="22"/>
      <c r="C22" s="19"/>
      <c r="D22" s="34"/>
      <c r="E22" s="35"/>
      <c r="F22" s="36"/>
    </row>
    <row r="23" spans="1:7">
      <c r="A23" s="33"/>
      <c r="B23" s="22"/>
      <c r="C23" s="19"/>
      <c r="D23" s="34"/>
      <c r="E23" s="35"/>
      <c r="F23" s="36"/>
    </row>
    <row r="24" spans="1:7">
      <c r="A24" s="33"/>
      <c r="B24" s="22"/>
      <c r="C24" s="19"/>
      <c r="D24" s="34"/>
      <c r="E24" s="35"/>
      <c r="F24" s="36"/>
    </row>
    <row r="25" spans="1:7">
      <c r="A25" s="33"/>
      <c r="B25" s="22"/>
      <c r="C25" s="19"/>
      <c r="D25" s="34"/>
      <c r="E25" s="35"/>
      <c r="F25" s="36"/>
    </row>
    <row r="26" spans="1:7">
      <c r="A26" s="33"/>
      <c r="B26" s="22"/>
      <c r="C26" s="19"/>
      <c r="D26" s="34"/>
      <c r="E26" s="35"/>
      <c r="F26" s="36"/>
    </row>
    <row r="27" spans="1:7">
      <c r="A27" s="33"/>
      <c r="B27" s="22"/>
      <c r="C27" s="19"/>
      <c r="D27" s="34"/>
      <c r="E27" s="35"/>
      <c r="F27" s="36"/>
    </row>
    <row r="28" spans="1:7">
      <c r="A28" s="33"/>
      <c r="B28" s="22"/>
      <c r="C28" s="19"/>
      <c r="D28" s="34"/>
      <c r="E28" s="35"/>
      <c r="F28" s="36"/>
    </row>
    <row r="29" spans="1:7">
      <c r="A29" s="33"/>
      <c r="B29" s="22"/>
      <c r="C29" s="19"/>
      <c r="D29" s="34"/>
      <c r="E29" s="35"/>
      <c r="F29" s="36"/>
    </row>
    <row r="30" spans="1:7">
      <c r="A30" s="33"/>
      <c r="B30" s="22"/>
      <c r="C30" s="19"/>
      <c r="D30" s="34"/>
      <c r="E30" s="35"/>
      <c r="F30" s="36"/>
    </row>
    <row r="31" spans="1:7">
      <c r="A31" s="33"/>
      <c r="B31" s="22"/>
      <c r="C31" s="19"/>
      <c r="D31" s="34"/>
      <c r="E31" s="35"/>
      <c r="F31" s="36"/>
    </row>
    <row r="32" spans="1:7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/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45125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45125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45124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45124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21 Jul 2023</vt:lpstr>
      <vt:lpstr>Details 20 Jul 2023</vt:lpstr>
      <vt:lpstr>Details 19 Jul 2023</vt:lpstr>
      <vt:lpstr>Details 18 Jul 2023</vt:lpstr>
      <vt:lpstr>Details 17 Jul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2023-07-24T15:13:41Z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2023-07-24T15:13:41Z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7f6030ec-b2af-4233-9367-ba07a92a6d84</vt:lpwstr>
  </property>
  <property fmtid="{D5CDD505-2E9C-101B-9397-08002B2CF9AE}" pid="8" name="MSIP_Label_863bc15e-e7bf-41c1-bdb3-03882d8a2e2c_ContentBits">
    <vt:lpwstr>1</vt:lpwstr>
  </property>
</Properties>
</file>